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wan\OneDrive - Doosan\Documents\M_W\Monthly Budget 2020\"/>
    </mc:Choice>
  </mc:AlternateContent>
  <xr:revisionPtr revIDLastSave="0" documentId="13_ncr:1_{E63DE923-2980-4527-BD05-A6C984D5DEBA}" xr6:coauthVersionLast="46" xr6:coauthVersionMax="46" xr10:uidLastSave="{00000000-0000-0000-0000-000000000000}"/>
  <bookViews>
    <workbookView xWindow="-110" yWindow="-110" windowWidth="19420" windowHeight="10420" xr2:uid="{8F2E753C-DE9B-44E2-8747-BEE05FCF4582}"/>
  </bookViews>
  <sheets>
    <sheet name="Real 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2" l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B38" i="2" s="1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B7" i="2"/>
  <c r="B37" i="2" s="1"/>
  <c r="O34" i="2" l="1"/>
  <c r="B39" i="2"/>
  <c r="B42" i="2" s="1"/>
  <c r="B43" i="2" l="1"/>
  <c r="B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Wan</author>
  </authors>
  <commentList>
    <comment ref="B7" authorId="0" shapeId="0" xr:uid="{8ECC200C-5A40-4F71-867B-C4A88A5964EB}">
      <text>
        <r>
          <rPr>
            <b/>
            <sz val="9"/>
            <color indexed="81"/>
            <rFont val="Tahoma"/>
            <family val="2"/>
          </rPr>
          <t>Mathor Wan:</t>
        </r>
        <r>
          <rPr>
            <sz val="9"/>
            <color indexed="81"/>
            <rFont val="Tahoma"/>
            <family val="2"/>
          </rPr>
          <t xml:space="preserve">
Do not type over total fields. This will automatically populates.</t>
        </r>
      </text>
    </comment>
    <comment ref="O34" authorId="0" shapeId="0" xr:uid="{84BAEA5C-8CC3-4F69-B0AC-D831235EAA18}">
      <text>
        <r>
          <rPr>
            <b/>
            <sz val="9"/>
            <color indexed="81"/>
            <rFont val="Tahoma"/>
            <family val="2"/>
          </rPr>
          <t>Mathor Wan:</t>
        </r>
        <r>
          <rPr>
            <sz val="9"/>
            <color indexed="81"/>
            <rFont val="Tahoma"/>
            <family val="2"/>
          </rPr>
          <t xml:space="preserve">
Do not type over total fields. This will automally populates.</t>
        </r>
      </text>
    </comment>
    <comment ref="B37" authorId="0" shapeId="0" xr:uid="{5767E670-4FA6-455C-8507-0D5440DC52A6}">
      <text>
        <r>
          <rPr>
            <b/>
            <sz val="9"/>
            <color indexed="81"/>
            <rFont val="Tahoma"/>
            <family val="2"/>
          </rPr>
          <t>Mathor Wan:</t>
        </r>
        <r>
          <rPr>
            <sz val="9"/>
            <color indexed="81"/>
            <rFont val="Tahoma"/>
            <family val="2"/>
          </rPr>
          <t xml:space="preserve">
Do not type over total fields. This will automaticall populates.</t>
        </r>
      </text>
    </comment>
    <comment ref="O37" authorId="0" shapeId="0" xr:uid="{FA06332E-D60D-4430-855D-41644A4FD9B4}">
      <text>
        <r>
          <rPr>
            <b/>
            <sz val="9"/>
            <color indexed="81"/>
            <rFont val="Tahoma"/>
            <family val="2"/>
          </rPr>
          <t>Mathor Wan:</t>
        </r>
        <r>
          <rPr>
            <sz val="9"/>
            <color indexed="81"/>
            <rFont val="Tahoma"/>
            <family val="2"/>
          </rPr>
          <t xml:space="preserve">
Do not type over total fields. This will automatically populates</t>
        </r>
      </text>
    </comment>
  </commentList>
</comments>
</file>

<file path=xl/sharedStrings.xml><?xml version="1.0" encoding="utf-8"?>
<sst xmlns="http://schemas.openxmlformats.org/spreadsheetml/2006/main" count="81" uniqueCount="68">
  <si>
    <t>Paycheck 1</t>
  </si>
  <si>
    <t>Paycheck 2</t>
  </si>
  <si>
    <t>Misc Income</t>
  </si>
  <si>
    <t>Car In surance</t>
  </si>
  <si>
    <t>Car Payment</t>
  </si>
  <si>
    <t>Student Loan Pmt</t>
  </si>
  <si>
    <t>Gym membership</t>
  </si>
  <si>
    <t>Gas or fuel</t>
  </si>
  <si>
    <t>Car maintenance</t>
  </si>
  <si>
    <t>Childcare</t>
  </si>
  <si>
    <t>VARIABLE EXPENSES</t>
  </si>
  <si>
    <t>Cell phone</t>
  </si>
  <si>
    <t>Auto registration</t>
  </si>
  <si>
    <t>Netflix</t>
  </si>
  <si>
    <t>Savings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</si>
  <si>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</si>
  <si>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</si>
  <si>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</si>
  <si>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</si>
  <si>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</si>
  <si>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</si>
  <si>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</si>
  <si>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</si>
  <si>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</si>
  <si>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</si>
  <si>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</si>
  <si>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</si>
  <si>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Emergency Fund</t>
  </si>
  <si>
    <t>Total Expnenses</t>
  </si>
  <si>
    <t>Surplus/Shortage</t>
  </si>
  <si>
    <t>Fund Money</t>
  </si>
  <si>
    <t>Total</t>
  </si>
  <si>
    <t>Amount</t>
  </si>
  <si>
    <t>FIX EXPENSES</t>
  </si>
  <si>
    <t>Credit card</t>
  </si>
  <si>
    <t>Misc spending</t>
  </si>
  <si>
    <t>Restaurant or eatout</t>
  </si>
  <si>
    <t>Mortgate or Rent</t>
  </si>
  <si>
    <t>Internet</t>
  </si>
  <si>
    <t>Utilities Bill (water &amp; Electric)</t>
  </si>
  <si>
    <t>Shopping (clothes or shoes etc)</t>
  </si>
  <si>
    <t>.</t>
  </si>
  <si>
    <t>MONTHLY EXPENSES</t>
  </si>
  <si>
    <t xml:space="preserve">TOTAL YEARLY INCOME </t>
  </si>
  <si>
    <t>TOTAL YEARLY EXPENSES</t>
  </si>
  <si>
    <t>Groceries</t>
  </si>
  <si>
    <t>Total Mothly Income</t>
  </si>
  <si>
    <t>R.E.A.L BUDGET (Record Everything And Live it)</t>
  </si>
  <si>
    <t>Income (After Tax)</t>
  </si>
  <si>
    <t>Total Monthly Expesnes</t>
  </si>
  <si>
    <t>TOTALS</t>
  </si>
  <si>
    <t xml:space="preserve">Cable or Streaming service </t>
  </si>
  <si>
    <t xml:space="preserve">Instructions: </t>
  </si>
  <si>
    <t>1. Total Fields:</t>
  </si>
  <si>
    <t>2. Income Section:</t>
  </si>
  <si>
    <t>Enter Icome amounts.</t>
  </si>
  <si>
    <t xml:space="preserve">3. Expenses Section: </t>
  </si>
  <si>
    <t>Enter your monthly expenses and then transfer the same amounts to green section for that month.</t>
  </si>
  <si>
    <t>4. Monthly Income Totals (Yellow &amp; Blue):</t>
  </si>
  <si>
    <r>
      <t xml:space="preserve">Feel free to make changes according to your needs on expenses </t>
    </r>
    <r>
      <rPr>
        <b/>
        <i/>
        <sz val="11"/>
        <color theme="1"/>
        <rFont val="Calibri"/>
        <family val="2"/>
        <scheme val="minor"/>
      </rPr>
      <t>(orange section) and (green section)</t>
    </r>
  </si>
  <si>
    <r>
      <t>Do not type over total fields. Amounts will automatically populate base on changes you make on expenses</t>
    </r>
    <r>
      <rPr>
        <b/>
        <i/>
        <sz val="11"/>
        <color theme="1"/>
        <rFont val="Calibri"/>
        <family val="2"/>
        <scheme val="minor"/>
      </rPr>
      <t xml:space="preserve"> (orange section) and monthly expenses (green section)</t>
    </r>
    <r>
      <rPr>
        <i/>
        <sz val="11"/>
        <color theme="1"/>
        <rFont val="Calibri"/>
        <family val="2"/>
        <scheme val="minor"/>
      </rPr>
      <t>.</t>
    </r>
  </si>
  <si>
    <t>Clothes or shoes</t>
  </si>
  <si>
    <t xml:space="preserve">Family support </t>
  </si>
  <si>
    <t>5. Pay attention to surplus or shortages, savings, emergency fund, and fund money. The amounts will change base on your expenses entries.</t>
  </si>
  <si>
    <r>
      <t>Manually enter current month Income here from Income total section above</t>
    </r>
    <r>
      <rPr>
        <b/>
        <i/>
        <sz val="11"/>
        <color theme="1"/>
        <rFont val="Calibri"/>
        <family val="2"/>
        <scheme val="minor"/>
      </rPr>
      <t xml:space="preserve"> (green).</t>
    </r>
  </si>
  <si>
    <t>https://sensiblepockets.com/</t>
  </si>
  <si>
    <r>
      <t xml:space="preserve">Please send feedbacks to </t>
    </r>
    <r>
      <rPr>
        <b/>
        <sz val="14"/>
        <color theme="1"/>
        <rFont val="Calibri"/>
        <family val="2"/>
        <scheme val="minor"/>
      </rPr>
      <t>mathor@sensiblepockets.com</t>
    </r>
  </si>
  <si>
    <t>This is a free and easy budgeting spreadsheet to help track your finances so you don't wonders where your money is 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</si>
</sst>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44" fontId="0" fillId="0" borderId="0" xfId="0" applyNumberFormat="1"/>
    <xf numFmtId="0" fontId="2" fillId="0" borderId="0" xfId="0" applyFont="1"/>
    <xf numFmtId="44" fontId="0" fillId="2" borderId="0" xfId="0" applyNumberFormat="1" applyFill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4" fillId="3" borderId="0" xfId="0" applyFont="1" applyFill="1"/>
    <xf numFmtId="44" fontId="5" fillId="0" borderId="0" xfId="0" applyNumberFormat="1" applyFont="1"/>
    <xf numFmtId="0" fontId="4" fillId="4" borderId="0" xfId="0" applyFont="1" applyFill="1"/>
    <xf numFmtId="44" fontId="5" fillId="3" borderId="0" xfId="0" applyNumberFormat="1" applyFont="1" applyFill="1"/>
    <xf numFmtId="0" fontId="6" fillId="5" borderId="0" xfId="0" applyFont="1" applyFill="1"/>
    <xf numFmtId="0" fontId="1" fillId="6" borderId="0" xfId="0" applyFont="1" applyFill="1"/>
    <xf numFmtId="44" fontId="1" fillId="6" borderId="0" xfId="0" applyNumberFormat="1" applyFont="1" applyFill="1"/>
    <xf numFmtId="0" fontId="0" fillId="7" borderId="0" xfId="0" applyFill="1"/>
    <xf numFmtId="44" fontId="0" fillId="7" borderId="0" xfId="0" applyNumberFormat="1" applyFill="1"/>
    <xf numFmtId="0" fontId="1" fillId="8" borderId="0" xfId="0" applyFont="1" applyFill="1"/>
    <xf numFmtId="7" fontId="1" fillId="8" borderId="0" xfId="0" applyNumberFormat="1" applyFont="1" applyFill="1"/>
    <xf numFmtId="0" fontId="1" fillId="9" borderId="0" xfId="0" applyFont="1" applyFill="1"/>
    <xf numFmtId="7" fontId="1" fillId="9" borderId="0" xfId="0" applyNumberFormat="1" applyFont="1" applyFill="1"/>
    <xf numFmtId="0" fontId="1" fillId="10" borderId="0" xfId="0" applyFont="1" applyFill="1"/>
    <xf numFmtId="7" fontId="1" fillId="10" borderId="0" xfId="0" applyNumberFormat="1" applyFont="1" applyFill="1"/>
    <xf numFmtId="44" fontId="0" fillId="6" borderId="0" xfId="0" applyNumberFormat="1" applyFill="1"/>
    <xf numFmtId="44" fontId="0" fillId="7" borderId="0" xfId="1" applyFont="1" applyFill="1"/>
    <xf numFmtId="0" fontId="6" fillId="6" borderId="0" xfId="0" applyFont="1" applyFill="1"/>
    <xf numFmtId="0" fontId="0" fillId="6" borderId="0" xfId="0" applyFill="1"/>
    <xf numFmtId="44" fontId="1" fillId="4" borderId="0" xfId="0" applyNumberFormat="1" applyFont="1" applyFill="1"/>
    <xf numFmtId="44" fontId="1" fillId="4" borderId="0" xfId="1" applyFont="1" applyFill="1"/>
    <xf numFmtId="0" fontId="1" fillId="6" borderId="0" xfId="0" applyFont="1" applyFill="1" applyAlignment="1">
      <alignment wrapText="1"/>
    </xf>
    <xf numFmtId="0" fontId="1" fillId="1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 wrapText="1"/>
    </xf>
    <xf numFmtId="0" fontId="1" fillId="13" borderId="0" xfId="0" applyFont="1" applyFill="1"/>
    <xf numFmtId="0" fontId="0" fillId="13" borderId="0" xfId="0" applyFill="1"/>
    <xf numFmtId="44" fontId="1" fillId="11" borderId="1" xfId="0" applyNumberFormat="1" applyFont="1" applyFill="1" applyBorder="1" applyProtection="1"/>
    <xf numFmtId="0" fontId="9" fillId="0" borderId="0" xfId="0" applyFont="1"/>
    <xf numFmtId="0" fontId="1" fillId="14" borderId="0" xfId="0" applyFont="1" applyFill="1"/>
    <xf numFmtId="0" fontId="0" fillId="14" borderId="0" xfId="0" applyFill="1"/>
    <xf numFmtId="0" fontId="9" fillId="14" borderId="0" xfId="0" applyFont="1" applyFill="1"/>
    <xf numFmtId="44" fontId="6" fillId="5" borderId="1" xfId="0" applyNumberFormat="1" applyFont="1" applyFill="1" applyBorder="1"/>
    <xf numFmtId="44" fontId="1" fillId="5" borderId="1" xfId="0" applyNumberFormat="1" applyFont="1" applyFill="1" applyBorder="1"/>
    <xf numFmtId="0" fontId="11" fillId="14" borderId="0" xfId="0" applyFont="1" applyFill="1"/>
    <xf numFmtId="0" fontId="10" fillId="14" borderId="0" xfId="0" applyFont="1" applyFill="1"/>
    <xf numFmtId="0" fontId="0" fillId="3" borderId="0" xfId="0" applyFill="1"/>
    <xf numFmtId="0" fontId="5" fillId="3" borderId="0" xfId="0" applyFont="1" applyFill="1"/>
    <xf numFmtId="0" fontId="12" fillId="3" borderId="0" xfId="2" applyFill="1"/>
  </cellXfs>
  <cellStyles count="3">
    <cellStyle name="Currency" xfId="1" builtinId="4"/>
    <cellStyle name="Hyperlink" xfId="2" builtinId="8"/>
    <cellStyle name="Normal" xfId="0" builtinId="0"/>
  </cellStyles>
  <dxfs count="2">
    <dxf>
      <numFmt numFmtId="34" formatCode="_(&quot;$&quot;* #,##0.00_);_(&quot;$&quot;* \(#,##0.00\);_(&quot;$&quot;* &quot;-&quot;??_);_(@_)"/>
    </dxf>
    <dxf>
      <font>
        <b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1E3D6D-AAFA-4E82-92A3-BEB28E0CB35A}" name="Table62" displayName="Table62" ref="C11:O34" totalsRowShown="0" headerRowDxfId="1">
  <autoFilter ref="C11:O34" xr:uid="{0BCD5B65-C49C-4616-881B-0400435C3A5F}"/>
  <tableColumns count="13">
    <tableColumn id="1" xr3:uid="{279D1003-30A5-40A2-9E0E-62F2AEDA28B7}" name="JAN"/>
    <tableColumn id="2" xr3:uid="{CB08CC52-A0E2-499F-A6EC-429F30B5C115}" name="FEB"/>
    <tableColumn id="3" xr3:uid="{6137AA41-C93D-4E0F-AC84-38D775063EB4}" name="MAR"/>
    <tableColumn id="4" xr3:uid="{5492A291-33A2-4B10-8DFE-4A3F2EF0157F}" name="APR"/>
    <tableColumn id="5" xr3:uid="{03EFAA0D-C768-4C9C-937C-9BDFB9EC9E74}" name="MAY"/>
    <tableColumn id="6" xr3:uid="{40CEEA62-BB40-413B-965E-E40D45F8DCCB}" name="JUN"/>
    <tableColumn id="7" xr3:uid="{10450A02-47B0-440B-B9F3-B1709E09EFC0}" name="JUL"/>
    <tableColumn id="8" xr3:uid="{53BFC9DF-F867-4900-845D-3BAE3662D1E2}" name="AUG"/>
    <tableColumn id="9" xr3:uid="{A2D8673D-347C-421C-AAA1-2F7E40E8BD8A}" name="SEP"/>
    <tableColumn id="10" xr3:uid="{534A4496-B313-4C58-9959-551D41AD7386}" name="OCT"/>
    <tableColumn id="11" xr3:uid="{539BE099-3FC9-4C37-B73C-195906CDDDC0}" name="NOV"/>
    <tableColumn id="12" xr3:uid="{EC6ED2B1-EA27-40A6-B74B-7FBB595635F3}" name="DEC"/>
    <tableColumn id="13" xr3:uid="{DDB54C5C-43C9-489D-8DF3-106805427B65}" name="TOTAL YEARLY EXPENSES" dataDxfId="0">
      <calculatedColumnFormula>SUM(Table62[[#This Row],[JAN]:[DEC]])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nsiblepockets.com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728D-3E54-431B-B605-71097949143D}">
  <dimension ref="A1:P53"/>
  <sheetViews>
    <sheetView tabSelected="1" topLeftCell="B1" workbookViewId="0">
      <selection activeCell="P7" sqref="P7"/>
    </sheetView>
  </sheetViews>
  <sheetFormatPr defaultRowHeight="14.5" x14ac:dyDescent="0.35"/>
  <cols>
    <col min="1" max="1" width="28" customWidth="1"/>
    <col min="2" max="2" width="15.54296875" bestFit="1" customWidth="1"/>
    <col min="3" max="3" width="10.54296875" customWidth="1"/>
    <col min="4" max="7" width="10.54296875" bestFit="1" customWidth="1"/>
    <col min="8" max="8" width="10.54296875" customWidth="1"/>
    <col min="9" max="9" width="10.54296875" bestFit="1" customWidth="1"/>
    <col min="10" max="10" width="10.453125" customWidth="1"/>
    <col min="11" max="12" width="10.54296875" bestFit="1" customWidth="1"/>
    <col min="13" max="13" width="11.453125" customWidth="1"/>
    <col min="14" max="14" width="10.54296875" bestFit="1" customWidth="1"/>
    <col min="15" max="15" width="15.453125" customWidth="1"/>
    <col min="16" max="16" width="6.1796875" customWidth="1"/>
    <col min="17" max="17" width="6.453125" customWidth="1"/>
    <col min="18" max="18" width="11.7265625" customWidth="1"/>
    <col min="19" max="19" width="7.54296875" customWidth="1"/>
  </cols>
  <sheetData>
    <row r="1" spans="1:15" ht="23.5" x14ac:dyDescent="0.55000000000000004">
      <c r="A1" s="2" t="s">
        <v>47</v>
      </c>
    </row>
    <row r="2" spans="1:15" ht="16.5" customHeight="1" x14ac:dyDescent="0.45">
      <c r="A2" s="5"/>
      <c r="B2" s="6"/>
      <c r="F2" s="43" t="s">
        <v>67</v>
      </c>
      <c r="G2" s="43"/>
      <c r="H2" s="43"/>
      <c r="I2" s="43"/>
      <c r="J2" s="43"/>
      <c r="K2" s="43"/>
      <c r="L2" s="43"/>
      <c r="M2" s="43"/>
      <c r="N2" s="43"/>
      <c r="O2" s="43"/>
    </row>
    <row r="3" spans="1:15" s="6" customFormat="1" ht="18.5" x14ac:dyDescent="0.45">
      <c r="A3" s="9" t="s">
        <v>48</v>
      </c>
      <c r="B3" s="9" t="s">
        <v>32</v>
      </c>
      <c r="F3" s="44" t="s">
        <v>66</v>
      </c>
      <c r="G3" s="44"/>
      <c r="H3" s="44"/>
      <c r="I3" s="44"/>
      <c r="J3" s="44"/>
      <c r="K3" s="44"/>
      <c r="L3" s="44"/>
      <c r="M3" s="44"/>
      <c r="N3" s="44"/>
      <c r="O3" s="44"/>
    </row>
    <row r="4" spans="1:15" s="6" customFormat="1" ht="18.5" x14ac:dyDescent="0.45">
      <c r="A4" s="7" t="s">
        <v>0</v>
      </c>
      <c r="B4" s="10">
        <v>1300</v>
      </c>
      <c r="D4" s="8"/>
      <c r="F4" s="45" t="s">
        <v>65</v>
      </c>
      <c r="G4" s="44"/>
      <c r="H4" s="44"/>
      <c r="I4" s="44"/>
      <c r="J4" s="44"/>
      <c r="K4" s="44"/>
      <c r="L4" s="44"/>
      <c r="M4" s="44"/>
      <c r="N4" s="44"/>
      <c r="O4" s="44"/>
    </row>
    <row r="5" spans="1:15" s="6" customFormat="1" ht="20.25" customHeight="1" x14ac:dyDescent="0.45">
      <c r="A5" s="7" t="s">
        <v>1</v>
      </c>
      <c r="B5" s="10">
        <v>1280</v>
      </c>
    </row>
    <row r="6" spans="1:15" s="6" customFormat="1" ht="20.25" customHeight="1" x14ac:dyDescent="0.45">
      <c r="A6" s="7" t="s">
        <v>2</v>
      </c>
      <c r="B6" s="10">
        <v>420</v>
      </c>
    </row>
    <row r="7" spans="1:15" ht="21.5" thickBot="1" x14ac:dyDescent="0.55000000000000004">
      <c r="A7" s="11" t="s">
        <v>31</v>
      </c>
      <c r="B7" s="39">
        <f>SUM(B4:B6)</f>
        <v>3000</v>
      </c>
    </row>
    <row r="8" spans="1:15" ht="15" thickTop="1" x14ac:dyDescent="0.35">
      <c r="B8" s="1"/>
    </row>
    <row r="9" spans="1:15" ht="23.25" customHeight="1" x14ac:dyDescent="0.5">
      <c r="A9" s="24" t="s">
        <v>42</v>
      </c>
      <c r="B9" s="22"/>
    </row>
    <row r="10" spans="1:15" x14ac:dyDescent="0.35">
      <c r="A10" s="25"/>
      <c r="B10" s="22"/>
    </row>
    <row r="11" spans="1:15" ht="29" x14ac:dyDescent="0.35">
      <c r="A11" s="12" t="s">
        <v>33</v>
      </c>
      <c r="B11" s="13" t="s">
        <v>32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  <c r="L11" s="4" t="s">
        <v>24</v>
      </c>
      <c r="M11" s="4" t="s">
        <v>25</v>
      </c>
      <c r="N11" s="4" t="s">
        <v>26</v>
      </c>
      <c r="O11" s="28" t="s">
        <v>44</v>
      </c>
    </row>
    <row r="12" spans="1:15" x14ac:dyDescent="0.35">
      <c r="A12" s="14" t="s">
        <v>37</v>
      </c>
      <c r="B12" s="23">
        <v>850</v>
      </c>
      <c r="C12">
        <v>850</v>
      </c>
      <c r="O12" s="15">
        <f>SUM(Table62[[#This Row],[JAN]:[DEC]])</f>
        <v>850</v>
      </c>
    </row>
    <row r="13" spans="1:15" x14ac:dyDescent="0.35">
      <c r="A13" s="14" t="s">
        <v>4</v>
      </c>
      <c r="B13" s="23">
        <v>250</v>
      </c>
      <c r="C13">
        <v>250</v>
      </c>
      <c r="O13" s="15">
        <f>SUM(Table62[[#This Row],[JAN]:[DEC]])</f>
        <v>250</v>
      </c>
    </row>
    <row r="14" spans="1:15" x14ac:dyDescent="0.35">
      <c r="A14" s="14" t="s">
        <v>3</v>
      </c>
      <c r="B14" s="23">
        <v>120</v>
      </c>
      <c r="C14">
        <v>120</v>
      </c>
      <c r="O14" s="15">
        <f>SUM(Table62[[#This Row],[JAN]:[DEC]])</f>
        <v>120</v>
      </c>
    </row>
    <row r="15" spans="1:15" x14ac:dyDescent="0.35">
      <c r="A15" s="14" t="s">
        <v>5</v>
      </c>
      <c r="B15" s="23">
        <v>160</v>
      </c>
      <c r="C15">
        <v>160</v>
      </c>
      <c r="O15" s="15">
        <f>SUM(Table62[[#This Row],[JAN]:[DEC]])</f>
        <v>160</v>
      </c>
    </row>
    <row r="16" spans="1:15" x14ac:dyDescent="0.35">
      <c r="A16" s="14" t="s">
        <v>6</v>
      </c>
      <c r="B16" s="23">
        <v>20</v>
      </c>
      <c r="C16">
        <v>20</v>
      </c>
      <c r="O16" s="15">
        <f>SUM(Table62[[#This Row],[JAN]:[DEC]])</f>
        <v>20</v>
      </c>
    </row>
    <row r="17" spans="1:15" x14ac:dyDescent="0.35">
      <c r="A17" s="14" t="s">
        <v>13</v>
      </c>
      <c r="B17" s="23">
        <v>12</v>
      </c>
      <c r="C17">
        <v>12</v>
      </c>
      <c r="O17" s="15">
        <f>SUM(Table62[[#This Row],[JAN]:[DEC]])</f>
        <v>12</v>
      </c>
    </row>
    <row r="18" spans="1:15" x14ac:dyDescent="0.35">
      <c r="A18" s="14" t="s">
        <v>11</v>
      </c>
      <c r="B18" s="23">
        <v>45</v>
      </c>
      <c r="C18">
        <v>45</v>
      </c>
      <c r="O18" s="15">
        <f>SUM(Table62[[#This Row],[JAN]:[DEC]])</f>
        <v>45</v>
      </c>
    </row>
    <row r="19" spans="1:15" x14ac:dyDescent="0.35">
      <c r="A19" s="14" t="s">
        <v>38</v>
      </c>
      <c r="B19" s="23">
        <v>50</v>
      </c>
      <c r="C19">
        <v>50</v>
      </c>
      <c r="O19" s="15">
        <f>SUM(Table62[[#This Row],[JAN]:[DEC]])</f>
        <v>50</v>
      </c>
    </row>
    <row r="20" spans="1:15" x14ac:dyDescent="0.35">
      <c r="A20" s="14" t="s">
        <v>62</v>
      </c>
      <c r="B20" s="23">
        <v>0</v>
      </c>
      <c r="O20" s="15">
        <f>SUM(Table62[[#This Row],[JAN]:[DEC]])</f>
        <v>0</v>
      </c>
    </row>
    <row r="21" spans="1:15" x14ac:dyDescent="0.35">
      <c r="A21" s="14" t="s">
        <v>51</v>
      </c>
      <c r="B21" s="23">
        <v>0</v>
      </c>
      <c r="C21" t="s">
        <v>41</v>
      </c>
      <c r="O21" s="15">
        <f>SUM(Table62[[#This Row],[JAN]:[DEC]])</f>
        <v>0</v>
      </c>
    </row>
    <row r="22" spans="1:15" x14ac:dyDescent="0.35">
      <c r="A22" s="12" t="s">
        <v>10</v>
      </c>
      <c r="B22" s="22"/>
      <c r="O22" s="15">
        <f>SUM(Table62[[#This Row],[JAN]:[DEC]])</f>
        <v>0</v>
      </c>
    </row>
    <row r="23" spans="1:15" x14ac:dyDescent="0.35">
      <c r="A23" s="14" t="s">
        <v>45</v>
      </c>
      <c r="B23" s="15">
        <v>450</v>
      </c>
      <c r="C23">
        <v>450</v>
      </c>
      <c r="O23" s="15">
        <f>SUM(Table62[[#This Row],[JAN]:[DEC]])</f>
        <v>450</v>
      </c>
    </row>
    <row r="24" spans="1:15" x14ac:dyDescent="0.35">
      <c r="A24" s="14" t="s">
        <v>7</v>
      </c>
      <c r="B24" s="15">
        <v>100</v>
      </c>
      <c r="C24">
        <v>100</v>
      </c>
      <c r="O24" s="15">
        <f>SUM(Table62[[#This Row],[JAN]:[DEC]])</f>
        <v>100</v>
      </c>
    </row>
    <row r="25" spans="1:15" x14ac:dyDescent="0.35">
      <c r="A25" s="14" t="s">
        <v>34</v>
      </c>
      <c r="B25" s="15">
        <v>50</v>
      </c>
      <c r="C25">
        <v>50</v>
      </c>
      <c r="O25" s="15">
        <f>SUM(Table62[[#This Row],[JAN]:[DEC]])</f>
        <v>50</v>
      </c>
    </row>
    <row r="26" spans="1:15" x14ac:dyDescent="0.35">
      <c r="A26" s="14" t="s">
        <v>39</v>
      </c>
      <c r="B26" s="15">
        <v>60</v>
      </c>
      <c r="C26">
        <v>60</v>
      </c>
      <c r="O26" s="15">
        <f>SUM(Table62[[#This Row],[JAN]:[DEC]])</f>
        <v>60</v>
      </c>
    </row>
    <row r="27" spans="1:15" x14ac:dyDescent="0.35">
      <c r="A27" s="14" t="s">
        <v>40</v>
      </c>
      <c r="B27" s="15">
        <v>100</v>
      </c>
      <c r="C27">
        <v>100</v>
      </c>
      <c r="O27" s="15">
        <f>SUM(Table62[[#This Row],[JAN]:[DEC]])</f>
        <v>100</v>
      </c>
    </row>
    <row r="28" spans="1:15" x14ac:dyDescent="0.35">
      <c r="A28" s="14" t="s">
        <v>8</v>
      </c>
      <c r="B28" s="15">
        <v>0</v>
      </c>
      <c r="O28" s="15">
        <f>SUM(Table62[[#This Row],[JAN]:[DEC]])</f>
        <v>0</v>
      </c>
    </row>
    <row r="29" spans="1:15" x14ac:dyDescent="0.35">
      <c r="A29" s="14" t="s">
        <v>12</v>
      </c>
      <c r="B29" s="15">
        <v>0</v>
      </c>
      <c r="O29" s="15">
        <f>SUM(Table62[[#This Row],[JAN]:[DEC]])</f>
        <v>0</v>
      </c>
    </row>
    <row r="30" spans="1:15" x14ac:dyDescent="0.35">
      <c r="A30" s="14" t="s">
        <v>36</v>
      </c>
      <c r="B30" s="15">
        <v>0</v>
      </c>
      <c r="O30" s="15">
        <f>SUM(Table62[[#This Row],[JAN]:[DEC]])</f>
        <v>0</v>
      </c>
    </row>
    <row r="31" spans="1:15" x14ac:dyDescent="0.35">
      <c r="A31" s="14" t="s">
        <v>9</v>
      </c>
      <c r="B31" s="15">
        <v>0</v>
      </c>
      <c r="O31" s="15">
        <f>SUM(Table62[[#This Row],[JAN]:[DEC]])</f>
        <v>0</v>
      </c>
    </row>
    <row r="32" spans="1:15" x14ac:dyDescent="0.35">
      <c r="A32" s="14" t="s">
        <v>35</v>
      </c>
      <c r="B32" s="15">
        <v>0</v>
      </c>
      <c r="O32" s="15">
        <f>SUM(Table62[[#This Row],[JAN]:[DEC]])</f>
        <v>0</v>
      </c>
    </row>
    <row r="33" spans="1:16" x14ac:dyDescent="0.35">
      <c r="A33" s="14" t="s">
        <v>61</v>
      </c>
      <c r="B33" s="15">
        <v>0</v>
      </c>
      <c r="O33" s="15">
        <f>SUM(Table62[[#This Row],[JAN]:[DEC]])</f>
        <v>0</v>
      </c>
    </row>
    <row r="34" spans="1:16" x14ac:dyDescent="0.35">
      <c r="A34" s="12" t="s">
        <v>49</v>
      </c>
      <c r="B34" s="13">
        <f>SUM(B12:B33)</f>
        <v>2267</v>
      </c>
      <c r="C34" s="3">
        <f t="shared" ref="C34:N34" si="0">SUM(C12:C33)</f>
        <v>2267</v>
      </c>
      <c r="D34" s="3">
        <f t="shared" si="0"/>
        <v>0</v>
      </c>
      <c r="E34" s="3">
        <f t="shared" si="0"/>
        <v>0</v>
      </c>
      <c r="F34" s="3">
        <f t="shared" si="0"/>
        <v>0</v>
      </c>
      <c r="G34" s="3">
        <f t="shared" si="0"/>
        <v>0</v>
      </c>
      <c r="H34" s="3">
        <f t="shared" si="0"/>
        <v>0</v>
      </c>
      <c r="I34" s="3">
        <f t="shared" si="0"/>
        <v>0</v>
      </c>
      <c r="J34" s="3">
        <f t="shared" si="0"/>
        <v>0</v>
      </c>
      <c r="K34" s="3">
        <f t="shared" si="0"/>
        <v>0</v>
      </c>
      <c r="L34" s="3">
        <f t="shared" si="0"/>
        <v>0</v>
      </c>
      <c r="M34" s="3">
        <f t="shared" si="0"/>
        <v>0</v>
      </c>
      <c r="N34" s="3">
        <f t="shared" si="0"/>
        <v>0</v>
      </c>
      <c r="O34" s="22">
        <f>SUM(Table62[[#This Row],[JAN]:[DEC]])</f>
        <v>2267</v>
      </c>
    </row>
    <row r="36" spans="1:16" ht="29" x14ac:dyDescent="0.35">
      <c r="A36" s="33"/>
      <c r="B36" s="32" t="s">
        <v>50</v>
      </c>
      <c r="C36" s="29" t="s">
        <v>15</v>
      </c>
      <c r="D36" s="29" t="s">
        <v>16</v>
      </c>
      <c r="E36" s="29" t="s">
        <v>17</v>
      </c>
      <c r="F36" s="29" t="s">
        <v>18</v>
      </c>
      <c r="G36" s="29" t="s">
        <v>19</v>
      </c>
      <c r="H36" s="29" t="s">
        <v>20</v>
      </c>
      <c r="I36" s="29" t="s">
        <v>21</v>
      </c>
      <c r="J36" s="29" t="s">
        <v>22</v>
      </c>
      <c r="K36" s="29" t="s">
        <v>23</v>
      </c>
      <c r="L36" s="29" t="s">
        <v>24</v>
      </c>
      <c r="M36" s="29" t="s">
        <v>25</v>
      </c>
      <c r="N36" s="29" t="s">
        <v>26</v>
      </c>
      <c r="O36" s="31" t="s">
        <v>43</v>
      </c>
    </row>
    <row r="37" spans="1:16" ht="15" thickBot="1" x14ac:dyDescent="0.4">
      <c r="A37" s="30" t="s">
        <v>46</v>
      </c>
      <c r="B37" s="40">
        <f>B7</f>
        <v>3000</v>
      </c>
      <c r="C37" s="26">
        <v>3000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34">
        <f>SUM(C37:N37)</f>
        <v>3000</v>
      </c>
    </row>
    <row r="38" spans="1:16" ht="15" thickTop="1" x14ac:dyDescent="0.35">
      <c r="A38" s="12" t="s">
        <v>28</v>
      </c>
      <c r="B38" s="13">
        <f>B34</f>
        <v>2267</v>
      </c>
    </row>
    <row r="39" spans="1:16" x14ac:dyDescent="0.35">
      <c r="A39" s="16" t="s">
        <v>29</v>
      </c>
      <c r="B39" s="17">
        <f>B37-B38</f>
        <v>733</v>
      </c>
    </row>
    <row r="41" spans="1:16" x14ac:dyDescent="0.35">
      <c r="A41" s="18" t="s">
        <v>14</v>
      </c>
      <c r="B41" s="19">
        <f>B39*50%</f>
        <v>366.5</v>
      </c>
    </row>
    <row r="42" spans="1:16" x14ac:dyDescent="0.35">
      <c r="A42" s="18" t="s">
        <v>27</v>
      </c>
      <c r="B42" s="19">
        <f>B39*30%</f>
        <v>219.9</v>
      </c>
    </row>
    <row r="43" spans="1:16" x14ac:dyDescent="0.35">
      <c r="A43" s="20" t="s">
        <v>30</v>
      </c>
      <c r="B43" s="21">
        <f>B39*20%</f>
        <v>146.6</v>
      </c>
    </row>
    <row r="47" spans="1:16" x14ac:dyDescent="0.35">
      <c r="A47" s="41" t="s">
        <v>52</v>
      </c>
      <c r="B47" s="37" t="s">
        <v>59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6" x14ac:dyDescent="0.35">
      <c r="A48" s="36" t="s">
        <v>53</v>
      </c>
      <c r="B48" s="38" t="s">
        <v>60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5"/>
      <c r="P48" s="35"/>
    </row>
    <row r="49" spans="1:16" x14ac:dyDescent="0.35">
      <c r="A49" s="36" t="s">
        <v>54</v>
      </c>
      <c r="B49" s="38" t="s">
        <v>55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5"/>
      <c r="P49" s="35"/>
    </row>
    <row r="50" spans="1:16" x14ac:dyDescent="0.35">
      <c r="A50" s="36" t="s">
        <v>56</v>
      </c>
      <c r="B50" s="38" t="s">
        <v>57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5"/>
      <c r="P50" s="35"/>
    </row>
    <row r="51" spans="1:16" x14ac:dyDescent="0.35">
      <c r="A51" s="36" t="s">
        <v>58</v>
      </c>
      <c r="B51" s="38"/>
      <c r="C51" s="38" t="s">
        <v>64</v>
      </c>
      <c r="D51" s="38"/>
      <c r="E51" s="38"/>
      <c r="F51" s="38"/>
      <c r="G51" s="38"/>
      <c r="H51" s="38"/>
      <c r="I51" s="37"/>
      <c r="J51" s="38"/>
      <c r="K51" s="38"/>
      <c r="L51" s="38"/>
      <c r="M51" s="38"/>
      <c r="N51" s="38"/>
      <c r="O51" s="35"/>
      <c r="P51" s="35"/>
    </row>
    <row r="52" spans="1:16" x14ac:dyDescent="0.35">
      <c r="A52" s="42" t="s">
        <v>63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5"/>
      <c r="P52" s="35"/>
    </row>
    <row r="53" spans="1:16" x14ac:dyDescent="0.3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hyperlinks>
    <hyperlink ref="F4" r:id="rId1" xr:uid="{AEE96040-0C23-42B3-A28C-CDA5447B4716}"/>
  </hyperlinks>
  <pageMargins left="0.7" right="0.7" top="0.75" bottom="0.75" header="0.3" footer="0.3"/>
  <pageSetup orientation="portrait"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Wan</dc:creator>
  <cp:lastModifiedBy>Stephen Wan</cp:lastModifiedBy>
  <dcterms:created xsi:type="dcterms:W3CDTF">2021-08-17T19:40:03Z</dcterms:created>
  <dcterms:modified xsi:type="dcterms:W3CDTF">2021-08-21T17:48:30Z</dcterms:modified>
</cp:coreProperties>
</file>